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glish" sheetId="1" state="visible" r:id="rId1"/>
    <sheet name="Français" sheetId="2" state="visible" r:id="rId2"/>
  </sheets>
  <definedNames/>
  <calcPr calcId="124519" fullCalcOnLoad="1"/>
</workbook>
</file>

<file path=xl/styles.xml><?xml version="1.0" encoding="utf-8"?>
<styleSheet xmlns="http://schemas.openxmlformats.org/spreadsheetml/2006/main">
  <numFmts count="4">
    <numFmt numFmtId="164" formatCode="0.0"/>
    <numFmt numFmtId="165" formatCode="$#,##0.00"/>
    <numFmt numFmtId="166" formatCode="$#,##0"/>
    <numFmt numFmtId="167" formatCode="$#,##0;-$#,##0"/>
  </numFmts>
  <fonts count="12">
    <font>
      <name val="Calibri"/>
      <family val="2"/>
      <color theme="1"/>
      <sz val="11"/>
      <scheme val="minor"/>
    </font>
    <font>
      <b val="1"/>
      <color rgb="00FFFFFF"/>
      <sz val="15"/>
    </font>
    <font>
      <color rgb="006A6680"/>
      <sz val="10"/>
    </font>
    <font>
      <b val="1"/>
      <color rgb="007300FF"/>
      <sz val="9"/>
    </font>
    <font>
      <sz val="10"/>
    </font>
    <font>
      <b val="1"/>
      <color rgb="001A1730"/>
      <sz val="11"/>
    </font>
    <font>
      <color rgb="009E9AB4"/>
      <sz val="9"/>
    </font>
    <font>
      <b val="1"/>
      <color rgb="00FFFFFF"/>
      <sz val="13"/>
    </font>
    <font>
      <color rgb="00000000"/>
      <sz val="10"/>
    </font>
    <font>
      <b val="1"/>
      <color rgb="007300FF"/>
      <sz val="11"/>
    </font>
    <font>
      <b val="1"/>
      <color rgb="006A6680"/>
      <sz val="9"/>
    </font>
    <font>
      <b val="1"/>
      <color rgb="007300FF"/>
      <sz val="10"/>
    </font>
  </fonts>
  <fills count="5">
    <fill>
      <patternFill/>
    </fill>
    <fill>
      <patternFill patternType="gray125"/>
    </fill>
    <fill>
      <patternFill patternType="solid">
        <fgColor rgb="007300FF"/>
      </patternFill>
    </fill>
    <fill>
      <patternFill patternType="solid">
        <fgColor rgb="00FFF3B0"/>
      </patternFill>
    </fill>
    <fill>
      <patternFill patternType="solid">
        <fgColor rgb="00F3ECFF"/>
      </patternFill>
    </fill>
  </fills>
  <borders count="1">
    <border>
      <left/>
      <right/>
      <top/>
      <bottom/>
      <diagonal/>
    </border>
  </borders>
  <cellStyleXfs count="1">
    <xf numFmtId="0" fontId="0" fillId="0" borderId="0"/>
  </cellStyleXfs>
  <cellXfs count="24">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0" borderId="0" pivotButton="0" quotePrefix="0" xfId="0"/>
    <xf numFmtId="0" fontId="4" fillId="0" borderId="0" pivotButton="0" quotePrefix="0" xfId="0"/>
    <xf numFmtId="3" fontId="5" fillId="3" borderId="0" applyAlignment="1" pivotButton="0" quotePrefix="0" xfId="0">
      <alignment horizontal="right"/>
    </xf>
    <xf numFmtId="0" fontId="6" fillId="0" borderId="0" pivotButton="0" quotePrefix="0" xfId="0"/>
    <xf numFmtId="164" fontId="5" fillId="3" borderId="0" applyAlignment="1" pivotButton="0" quotePrefix="0" xfId="0">
      <alignment horizontal="right"/>
    </xf>
    <xf numFmtId="165" fontId="5" fillId="3" borderId="0" applyAlignment="1" pivotButton="0" quotePrefix="0" xfId="0">
      <alignment horizontal="right"/>
    </xf>
    <xf numFmtId="0" fontId="5" fillId="0" borderId="0" pivotButton="0" quotePrefix="0" xfId="0"/>
    <xf numFmtId="9" fontId="7" fillId="2" borderId="0" applyAlignment="1" pivotButton="0" quotePrefix="0" xfId="0">
      <alignment horizontal="right"/>
    </xf>
    <xf numFmtId="0" fontId="8" fillId="0" borderId="0" pivotButton="0" quotePrefix="0" xfId="0"/>
    <xf numFmtId="164" fontId="9" fillId="4" borderId="0" applyAlignment="1" pivotButton="0" quotePrefix="0" xfId="0">
      <alignment horizontal="right"/>
    </xf>
    <xf numFmtId="3" fontId="7" fillId="2" borderId="0" applyAlignment="1" pivotButton="0" quotePrefix="0" xfId="0">
      <alignment horizontal="right"/>
    </xf>
    <xf numFmtId="166" fontId="9" fillId="4" borderId="0" applyAlignment="1" pivotButton="0" quotePrefix="0" xfId="0">
      <alignment horizontal="right"/>
    </xf>
    <xf numFmtId="166" fontId="7" fillId="2" borderId="0" applyAlignment="1" pivotButton="0" quotePrefix="0" xfId="0">
      <alignment horizontal="right"/>
    </xf>
    <xf numFmtId="1" fontId="5" fillId="3" borderId="0" applyAlignment="1" pivotButton="0" quotePrefix="0" xfId="0">
      <alignment horizontal="right"/>
    </xf>
    <xf numFmtId="167" fontId="7" fillId="2" borderId="0" applyAlignment="1" pivotButton="0" quotePrefix="0" xfId="0">
      <alignment horizontal="right"/>
    </xf>
    <xf numFmtId="0" fontId="10" fillId="0" borderId="0" pivotButton="0" quotePrefix="0" xfId="0"/>
    <xf numFmtId="164" fontId="0" fillId="3" borderId="0" pivotButton="0" quotePrefix="0" xfId="0"/>
    <xf numFmtId="9" fontId="11" fillId="0" borderId="0" pivotButton="0" quotePrefix="0" xfId="0"/>
    <xf numFmtId="164" fontId="0"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F40"/>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 width="14" customWidth="1" min="5" max="5"/>
    <col width="14" customWidth="1" min="6" max="6"/>
  </cols>
  <sheetData>
    <row r="1" ht="30" customHeight="1">
      <c r="B1" s="1" t="inlineStr">
        <is>
          <t>Tutor Utilization Calculator</t>
        </is>
      </c>
      <c r="C1" s="2" t="n"/>
      <c r="D1" s="2" t="n"/>
    </row>
    <row r="2">
      <c r="B2" s="3" t="inlineStr">
        <is>
          <t>Taught hours over available hours, the idle hours, and what they would carry at your own target fill. Every figure comes from your numbers.</t>
        </is>
      </c>
    </row>
    <row r="4">
      <c r="B4" s="4" t="inlineStr">
        <is>
          <t>YOUR NUMBERS  (edit the yellow cells)</t>
        </is>
      </c>
    </row>
    <row r="5">
      <c r="B5" s="5" t="inlineStr">
        <is>
          <t>Tutors on the schedule</t>
        </is>
      </c>
      <c r="C5" s="6" t="n">
        <v>6</v>
      </c>
      <c r="D5" s="7" t="inlineStr">
        <is>
          <t>tutors</t>
        </is>
      </c>
    </row>
    <row r="6">
      <c r="B6" s="5" t="inlineStr">
        <is>
          <t>Available hours per tutor per week</t>
        </is>
      </c>
      <c r="C6" s="8" t="n">
        <v>15</v>
      </c>
      <c r="D6" s="7" t="inlineStr">
        <is>
          <t>hours</t>
        </is>
      </c>
    </row>
    <row r="7">
      <c r="B7" s="5" t="inlineStr">
        <is>
          <t>Hours actually taught per tutor per week</t>
        </is>
      </c>
      <c r="C7" s="8" t="n">
        <v>9</v>
      </c>
      <c r="D7" s="7" t="inlineStr">
        <is>
          <t>hours</t>
        </is>
      </c>
    </row>
    <row r="8">
      <c r="B8" s="5" t="inlineStr">
        <is>
          <t>Price per taught hour</t>
        </is>
      </c>
      <c r="C8" s="9" t="n">
        <v>55</v>
      </c>
      <c r="D8" s="7" t="inlineStr">
        <is>
          <t>$</t>
        </is>
      </c>
    </row>
    <row r="9">
      <c r="B9" s="5" t="inlineStr">
        <is>
          <t>What you pay for an idle hour (0 if paid per session)</t>
        </is>
      </c>
      <c r="C9" s="9" t="n">
        <v>0</v>
      </c>
      <c r="D9" s="7" t="inlineStr">
        <is>
          <t>$</t>
        </is>
      </c>
    </row>
    <row r="10">
      <c r="B10" s="5" t="inlineStr">
        <is>
          <t>Teaching weeks per year</t>
        </is>
      </c>
      <c r="C10" s="6" t="n">
        <v>40</v>
      </c>
      <c r="D10" s="7" t="inlineStr">
        <is>
          <t>weeks</t>
        </is>
      </c>
    </row>
    <row r="12">
      <c r="B12" s="4" t="inlineStr">
        <is>
          <t>YOUR RESULT</t>
        </is>
      </c>
    </row>
    <row r="13">
      <c r="B13" s="10" t="inlineStr">
        <is>
          <t>Utilization</t>
        </is>
      </c>
      <c r="C13" s="11">
        <f>IF(C6&gt;0,MIN(C7,C6)/C6,"")</f>
        <v/>
      </c>
    </row>
    <row r="14">
      <c r="B14" s="12" t="inlineStr">
        <is>
          <t>Idle hours per tutor per week</t>
        </is>
      </c>
      <c r="C14" s="13">
        <f>C6-MIN(C7,C6)</f>
        <v/>
      </c>
    </row>
    <row r="15">
      <c r="B15" s="12" t="inlineStr">
        <is>
          <t>Idle hours a week, whole team</t>
        </is>
      </c>
      <c r="C15" s="13">
        <f>C14*C5</f>
        <v/>
      </c>
    </row>
    <row r="16">
      <c r="B16" s="10" t="inlineStr">
        <is>
          <t>Idle hours a year</t>
        </is>
      </c>
      <c r="C16" s="14">
        <f>C15*C10</f>
        <v/>
      </c>
    </row>
    <row r="17">
      <c r="B17" s="12" t="inlineStr">
        <is>
          <t>What you pay for idle hours, a year</t>
        </is>
      </c>
      <c r="C17" s="15">
        <f>C16*C9</f>
        <v/>
      </c>
    </row>
    <row r="18">
      <c r="B18" s="12" t="inlineStr">
        <is>
          <t>Revenue from taught hours, a year</t>
        </is>
      </c>
      <c r="C18" s="15">
        <f>MIN(C7,C6)*C5*C10*C8</f>
        <v/>
      </c>
    </row>
    <row r="19">
      <c r="B19" s="10" t="inlineStr">
        <is>
          <t>What the idle hours would carry, filled</t>
        </is>
      </c>
      <c r="C19" s="16">
        <f>C16*C8</f>
        <v/>
      </c>
    </row>
    <row r="21">
      <c r="B21" s="4" t="inlineStr">
        <is>
          <t>YOUR SCENARIO  (your own target, not a claim from us)</t>
        </is>
      </c>
    </row>
    <row r="22">
      <c r="B22" s="5" t="inlineStr">
        <is>
          <t>If your fill were (%)</t>
        </is>
      </c>
      <c r="C22" s="17" t="n">
        <v>60</v>
      </c>
      <c r="D22" s="7" t="inlineStr">
        <is>
          <t>%</t>
        </is>
      </c>
    </row>
    <row r="23">
      <c r="B23" s="12" t="inlineStr">
        <is>
          <t>Taught hours per tutor per week at that fill</t>
        </is>
      </c>
      <c r="C23" s="13">
        <f>C6*C22/100</f>
        <v/>
      </c>
    </row>
    <row r="24">
      <c r="B24" s="12" t="inlineStr">
        <is>
          <t>Revenue a year at that fill</t>
        </is>
      </c>
      <c r="C24" s="15">
        <f>C23*C5*C10*C8</f>
        <v/>
      </c>
    </row>
    <row r="25">
      <c r="B25" s="10" t="inlineStr">
        <is>
          <t>Difference</t>
        </is>
      </c>
      <c r="C25" s="18">
        <f>C24-C18</f>
        <v/>
      </c>
    </row>
    <row r="27">
      <c r="B27" s="4" t="inlineStr">
        <is>
          <t>PER TUTOR  (optional: one row each, the same arithmetic)</t>
        </is>
      </c>
    </row>
    <row r="28">
      <c r="B28" s="19" t="inlineStr">
        <is>
          <t>Tutor</t>
        </is>
      </c>
      <c r="C28" s="19" t="inlineStr">
        <is>
          <t>Available h/wk</t>
        </is>
      </c>
      <c r="D28" s="19" t="inlineStr">
        <is>
          <t>Taught h/wk</t>
        </is>
      </c>
      <c r="E28" s="19" t="inlineStr">
        <is>
          <t>Utilization</t>
        </is>
      </c>
      <c r="F28" s="19" t="inlineStr">
        <is>
          <t>Idle h/wk</t>
        </is>
      </c>
    </row>
    <row r="29">
      <c r="B29" s="5" t="inlineStr">
        <is>
          <t>Tutor 1</t>
        </is>
      </c>
      <c r="C29" s="20" t="n"/>
      <c r="D29" s="20" t="n"/>
      <c r="E29" s="21">
        <f>IF(C29&gt;0,MIN(D29,C29)/C29,"")</f>
        <v/>
      </c>
      <c r="F29" s="22">
        <f>IF(C29="","",C29-MIN(D29,C29))</f>
        <v/>
      </c>
    </row>
    <row r="30">
      <c r="B30" s="5" t="inlineStr">
        <is>
          <t>Tutor 2</t>
        </is>
      </c>
      <c r="C30" s="20" t="n"/>
      <c r="D30" s="20" t="n"/>
      <c r="E30" s="21">
        <f>IF(C30&gt;0,MIN(D30,C30)/C30,"")</f>
        <v/>
      </c>
      <c r="F30" s="22">
        <f>IF(C30="","",C30-MIN(D30,C30))</f>
        <v/>
      </c>
    </row>
    <row r="31">
      <c r="B31" s="5" t="inlineStr">
        <is>
          <t>Tutor 3</t>
        </is>
      </c>
      <c r="C31" s="20" t="n"/>
      <c r="D31" s="20" t="n"/>
      <c r="E31" s="21">
        <f>IF(C31&gt;0,MIN(D31,C31)/C31,"")</f>
        <v/>
      </c>
      <c r="F31" s="22">
        <f>IF(C31="","",C31-MIN(D31,C31))</f>
        <v/>
      </c>
    </row>
    <row r="32">
      <c r="B32" s="5" t="inlineStr">
        <is>
          <t>Tutor 4</t>
        </is>
      </c>
      <c r="C32" s="20" t="n"/>
      <c r="D32" s="20" t="n"/>
      <c r="E32" s="21">
        <f>IF(C32&gt;0,MIN(D32,C32)/C32,"")</f>
        <v/>
      </c>
      <c r="F32" s="22">
        <f>IF(C32="","",C32-MIN(D32,C32))</f>
        <v/>
      </c>
    </row>
    <row r="33">
      <c r="B33" s="5" t="inlineStr">
        <is>
          <t>Tutor 5</t>
        </is>
      </c>
      <c r="C33" s="20" t="n"/>
      <c r="D33" s="20" t="n"/>
      <c r="E33" s="21">
        <f>IF(C33&gt;0,MIN(D33,C33)/C33,"")</f>
        <v/>
      </c>
      <c r="F33" s="22">
        <f>IF(C33="","",C33-MIN(D33,C33))</f>
        <v/>
      </c>
    </row>
    <row r="34">
      <c r="B34" s="5" t="inlineStr">
        <is>
          <t>Tutor 6</t>
        </is>
      </c>
      <c r="C34" s="20" t="n"/>
      <c r="D34" s="20" t="n"/>
      <c r="E34" s="21">
        <f>IF(C34&gt;0,MIN(D34,C34)/C34,"")</f>
        <v/>
      </c>
      <c r="F34" s="22">
        <f>IF(C34="","",C34-MIN(D34,C34))</f>
        <v/>
      </c>
    </row>
    <row r="35">
      <c r="B35" s="5" t="inlineStr">
        <is>
          <t>Tutor 7</t>
        </is>
      </c>
      <c r="C35" s="20" t="n"/>
      <c r="D35" s="20" t="n"/>
      <c r="E35" s="21">
        <f>IF(C35&gt;0,MIN(D35,C35)/C35,"")</f>
        <v/>
      </c>
      <c r="F35" s="22">
        <f>IF(C35="","",C35-MIN(D35,C35))</f>
        <v/>
      </c>
    </row>
    <row r="36">
      <c r="B36" s="5" t="inlineStr">
        <is>
          <t>Tutor 8</t>
        </is>
      </c>
      <c r="C36" s="20" t="n"/>
      <c r="D36" s="20" t="n"/>
      <c r="E36" s="21">
        <f>IF(C36&gt;0,MIN(D36,C36)/C36,"")</f>
        <v/>
      </c>
      <c r="F36" s="22">
        <f>IF(C36="","",C36-MIN(D36,C36))</f>
        <v/>
      </c>
    </row>
    <row r="38">
      <c r="B38" s="23" t="inlineStr">
        <is>
          <t>See it live with your own students: pillaros.ca/tools  ·  info@kalbotsolutions.com</t>
        </is>
      </c>
    </row>
    <row r="40">
      <c r="B40" s="7" t="inlineStr">
        <is>
          <t>Pillar OS — the operating system for tutoring businesses.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F40"/>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 width="14" customWidth="1" min="5" max="5"/>
    <col width="14" customWidth="1" min="6" max="6"/>
  </cols>
  <sheetData>
    <row r="1" ht="30" customHeight="1">
      <c r="B1" s="1" t="inlineStr">
        <is>
          <t>Calculateur du taux d’utilisation des tuteurs</t>
        </is>
      </c>
      <c r="C1" s="2" t="n"/>
      <c r="D1" s="2" t="n"/>
    </row>
    <row r="2">
      <c r="B2" s="3" t="inlineStr">
        <is>
          <t>Vos heures enseignées par rapport aux heures disponibles, vos heures creuses, et ce qu’elles rapporteraient au taux de remplissage que vous visez. Tous les calculs se basent sur vos propres chiffres.</t>
        </is>
      </c>
    </row>
    <row r="4">
      <c r="B4" s="4" t="inlineStr">
        <is>
          <t>VOS CHIFFRES  (modifiez les cellules jaunes)</t>
        </is>
      </c>
    </row>
    <row r="5">
      <c r="B5" s="5" t="inlineStr">
        <is>
          <t>Tuteurs à l’horaire</t>
        </is>
      </c>
      <c r="C5" s="6" t="n">
        <v>6</v>
      </c>
      <c r="D5" s="7" t="inlineStr">
        <is>
          <t>tuteurs</t>
        </is>
      </c>
    </row>
    <row r="6">
      <c r="B6" s="5" t="inlineStr">
        <is>
          <t>Heures disponibles par tuteur par semaine</t>
        </is>
      </c>
      <c r="C6" s="8" t="n">
        <v>15</v>
      </c>
      <c r="D6" s="7" t="inlineStr">
        <is>
          <t>heures</t>
        </is>
      </c>
    </row>
    <row r="7">
      <c r="B7" s="5" t="inlineStr">
        <is>
          <t>Heures réellement enseignées par tuteur par semaine</t>
        </is>
      </c>
      <c r="C7" s="8" t="n">
        <v>9</v>
      </c>
      <c r="D7" s="7" t="inlineStr">
        <is>
          <t>heures</t>
        </is>
      </c>
    </row>
    <row r="8">
      <c r="B8" s="5" t="inlineStr">
        <is>
          <t>Prix d’une heure enseignée</t>
        </is>
      </c>
      <c r="C8" s="9" t="n">
        <v>55</v>
      </c>
      <c r="D8" s="7" t="inlineStr">
        <is>
          <t>$</t>
        </is>
      </c>
    </row>
    <row r="9">
      <c r="B9" s="5" t="inlineStr">
        <is>
          <t>Ce que vous payez pour une heure creuse (0 si payé à la séance)</t>
        </is>
      </c>
      <c r="C9" s="9" t="n">
        <v>0</v>
      </c>
      <c r="D9" s="7" t="inlineStr">
        <is>
          <t>$</t>
        </is>
      </c>
    </row>
    <row r="10">
      <c r="B10" s="5" t="inlineStr">
        <is>
          <t>Semaines d’enseignement par année</t>
        </is>
      </c>
      <c r="C10" s="6" t="n">
        <v>40</v>
      </c>
      <c r="D10" s="7" t="inlineStr">
        <is>
          <t>semaines</t>
        </is>
      </c>
    </row>
    <row r="12">
      <c r="B12" s="4" t="inlineStr">
        <is>
          <t>VOTRE RÉSULTAT</t>
        </is>
      </c>
    </row>
    <row r="13">
      <c r="B13" s="10" t="inlineStr">
        <is>
          <t>Taux d’utilisation</t>
        </is>
      </c>
      <c r="C13" s="11">
        <f>IF(C6&gt;0,MIN(C7,C6)/C6,"")</f>
        <v/>
      </c>
    </row>
    <row r="14">
      <c r="B14" s="12" t="inlineStr">
        <is>
          <t>Heures creuses par tuteur par semaine</t>
        </is>
      </c>
      <c r="C14" s="13">
        <f>C6-MIN(C7,C6)</f>
        <v/>
      </c>
    </row>
    <row r="15">
      <c r="B15" s="12" t="inlineStr">
        <is>
          <t>Heures creuses par semaine, toute l’équipe</t>
        </is>
      </c>
      <c r="C15" s="13">
        <f>C14*C5</f>
        <v/>
      </c>
    </row>
    <row r="16">
      <c r="B16" s="10" t="inlineStr">
        <is>
          <t>Heures creuses par année</t>
        </is>
      </c>
      <c r="C16" s="14">
        <f>C15*C10</f>
        <v/>
      </c>
    </row>
    <row r="17">
      <c r="B17" s="12" t="inlineStr">
        <is>
          <t>Ce que vous payez pour les heures creuses, par année</t>
        </is>
      </c>
      <c r="C17" s="15">
        <f>C16*C9</f>
        <v/>
      </c>
    </row>
    <row r="18">
      <c r="B18" s="12" t="inlineStr">
        <is>
          <t>Revenu des heures enseignées, par année</t>
        </is>
      </c>
      <c r="C18" s="15">
        <f>MIN(C7,C6)*C5*C10*C8</f>
        <v/>
      </c>
    </row>
    <row r="19">
      <c r="B19" s="10" t="inlineStr">
        <is>
          <t>Ce que les heures creuses rapporteraient, une fois comblées</t>
        </is>
      </c>
      <c r="C19" s="16">
        <f>C16*C8</f>
        <v/>
      </c>
    </row>
    <row r="21">
      <c r="B21" s="4" t="inlineStr">
        <is>
          <t>VOTRE SCÉNARIO  (votre propre cible, pas une promesse de notre part)</t>
        </is>
      </c>
    </row>
    <row r="22">
      <c r="B22" s="5" t="inlineStr">
        <is>
          <t>Si votre taux de remplissage était de (%)</t>
        </is>
      </c>
      <c r="C22" s="17" t="n">
        <v>60</v>
      </c>
      <c r="D22" s="7" t="inlineStr">
        <is>
          <t>%</t>
        </is>
      </c>
    </row>
    <row r="23">
      <c r="B23" s="12" t="inlineStr">
        <is>
          <t>Heures enseignées par tuteur par semaine à ce taux</t>
        </is>
      </c>
      <c r="C23" s="13">
        <f>C6*C22/100</f>
        <v/>
      </c>
    </row>
    <row r="24">
      <c r="B24" s="12" t="inlineStr">
        <is>
          <t>Revenu par année à ce taux</t>
        </is>
      </c>
      <c r="C24" s="15">
        <f>C23*C5*C10*C8</f>
        <v/>
      </c>
    </row>
    <row r="25">
      <c r="B25" s="10" t="inlineStr">
        <is>
          <t>Différence</t>
        </is>
      </c>
      <c r="C25" s="18">
        <f>C24-C18</f>
        <v/>
      </c>
    </row>
    <row r="27">
      <c r="B27" s="4" t="inlineStr">
        <is>
          <t>PAR TUTEUR  (facultatif : une ligne chacun, le même calcul)</t>
        </is>
      </c>
    </row>
    <row r="28">
      <c r="B28" s="19" t="inlineStr">
        <is>
          <t>Tuteur</t>
        </is>
      </c>
      <c r="C28" s="19" t="inlineStr">
        <is>
          <t>Dispo h/sem</t>
        </is>
      </c>
      <c r="D28" s="19" t="inlineStr">
        <is>
          <t>Enseignées h/sem</t>
        </is>
      </c>
      <c r="E28" s="19" t="inlineStr">
        <is>
          <t>Utilisation</t>
        </is>
      </c>
      <c r="F28" s="19" t="inlineStr">
        <is>
          <t>Creuses h/sem</t>
        </is>
      </c>
    </row>
    <row r="29">
      <c r="B29" s="5" t="inlineStr">
        <is>
          <t>Tuteur 1</t>
        </is>
      </c>
      <c r="C29" s="20" t="n"/>
      <c r="D29" s="20" t="n"/>
      <c r="E29" s="21">
        <f>IF(C29&gt;0,MIN(D29,C29)/C29,"")</f>
        <v/>
      </c>
      <c r="F29" s="22">
        <f>IF(C29="","",C29-MIN(D29,C29))</f>
        <v/>
      </c>
    </row>
    <row r="30">
      <c r="B30" s="5" t="inlineStr">
        <is>
          <t>Tuteur 2</t>
        </is>
      </c>
      <c r="C30" s="20" t="n"/>
      <c r="D30" s="20" t="n"/>
      <c r="E30" s="21">
        <f>IF(C30&gt;0,MIN(D30,C30)/C30,"")</f>
        <v/>
      </c>
      <c r="F30" s="22">
        <f>IF(C30="","",C30-MIN(D30,C30))</f>
        <v/>
      </c>
    </row>
    <row r="31">
      <c r="B31" s="5" t="inlineStr">
        <is>
          <t>Tuteur 3</t>
        </is>
      </c>
      <c r="C31" s="20" t="n"/>
      <c r="D31" s="20" t="n"/>
      <c r="E31" s="21">
        <f>IF(C31&gt;0,MIN(D31,C31)/C31,"")</f>
        <v/>
      </c>
      <c r="F31" s="22">
        <f>IF(C31="","",C31-MIN(D31,C31))</f>
        <v/>
      </c>
    </row>
    <row r="32">
      <c r="B32" s="5" t="inlineStr">
        <is>
          <t>Tuteur 4</t>
        </is>
      </c>
      <c r="C32" s="20" t="n"/>
      <c r="D32" s="20" t="n"/>
      <c r="E32" s="21">
        <f>IF(C32&gt;0,MIN(D32,C32)/C32,"")</f>
        <v/>
      </c>
      <c r="F32" s="22">
        <f>IF(C32="","",C32-MIN(D32,C32))</f>
        <v/>
      </c>
    </row>
    <row r="33">
      <c r="B33" s="5" t="inlineStr">
        <is>
          <t>Tuteur 5</t>
        </is>
      </c>
      <c r="C33" s="20" t="n"/>
      <c r="D33" s="20" t="n"/>
      <c r="E33" s="21">
        <f>IF(C33&gt;0,MIN(D33,C33)/C33,"")</f>
        <v/>
      </c>
      <c r="F33" s="22">
        <f>IF(C33="","",C33-MIN(D33,C33))</f>
        <v/>
      </c>
    </row>
    <row r="34">
      <c r="B34" s="5" t="inlineStr">
        <is>
          <t>Tuteur 6</t>
        </is>
      </c>
      <c r="C34" s="20" t="n"/>
      <c r="D34" s="20" t="n"/>
      <c r="E34" s="21">
        <f>IF(C34&gt;0,MIN(D34,C34)/C34,"")</f>
        <v/>
      </c>
      <c r="F34" s="22">
        <f>IF(C34="","",C34-MIN(D34,C34))</f>
        <v/>
      </c>
    </row>
    <row r="35">
      <c r="B35" s="5" t="inlineStr">
        <is>
          <t>Tuteur 7</t>
        </is>
      </c>
      <c r="C35" s="20" t="n"/>
      <c r="D35" s="20" t="n"/>
      <c r="E35" s="21">
        <f>IF(C35&gt;0,MIN(D35,C35)/C35,"")</f>
        <v/>
      </c>
      <c r="F35" s="22">
        <f>IF(C35="","",C35-MIN(D35,C35))</f>
        <v/>
      </c>
    </row>
    <row r="36">
      <c r="B36" s="5" t="inlineStr">
        <is>
          <t>Tuteur 8</t>
        </is>
      </c>
      <c r="C36" s="20" t="n"/>
      <c r="D36" s="20" t="n"/>
      <c r="E36" s="21">
        <f>IF(C36&gt;0,MIN(D36,C36)/C36,"")</f>
        <v/>
      </c>
      <c r="F36" s="22">
        <f>IF(C36="","",C36-MIN(D36,C36))</f>
        <v/>
      </c>
    </row>
    <row r="38">
      <c r="B38" s="23" t="inlineStr">
        <is>
          <t>Le même calcul en ligne, avec vos propres chiffres : pillaros.ca/fr/outils  ·  info@kalbotsolutions.com</t>
        </is>
      </c>
    </row>
    <row r="40">
      <c r="B40" s="7" t="inlineStr">
        <is>
          <t>Pillar OS — le système d’exploitation des entreprises de tutorat.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2026-10-08T15:03:21Z</dcterms:created>
  <dcterms:modified xsi:type="dcterms:W3CDTF">2026-10-08T15:03:21Z</dcterms:modified>
</cp:coreProperties>
</file>