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glish" sheetId="1" state="visible" r:id="rId1"/>
    <sheet name="França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"/>
    <numFmt numFmtId="165" formatCode="$#,##0.00"/>
    <numFmt numFmtId="166" formatCode="$#,##0"/>
    <numFmt numFmtId="167" formatCode="0.0%"/>
    <numFmt numFmtId="168" formatCode="+#,##0;-#,##0;0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color rgb="006A6680"/>
      <sz val="10"/>
    </font>
    <font>
      <b val="1"/>
      <color rgb="007300FF"/>
      <sz val="9"/>
    </font>
    <font>
      <sz val="10"/>
    </font>
    <font>
      <b val="1"/>
      <color rgb="001A1730"/>
      <sz val="11"/>
    </font>
    <font>
      <color rgb="009E9AB4"/>
      <sz val="9"/>
    </font>
    <font>
      <color rgb="00000000"/>
      <sz val="10"/>
    </font>
    <font>
      <b val="1"/>
      <color rgb="007300FF"/>
      <sz val="11"/>
    </font>
    <font>
      <b val="1"/>
      <color rgb="00FFFFFF"/>
      <sz val="13"/>
    </font>
    <font>
      <b val="1"/>
      <color rgb="007300FF"/>
      <sz val="10"/>
    </font>
  </fonts>
  <fills count="5">
    <fill>
      <patternFill/>
    </fill>
    <fill>
      <patternFill patternType="gray125"/>
    </fill>
    <fill>
      <patternFill patternType="solid">
        <fgColor rgb="007300FF"/>
      </patternFill>
    </fill>
    <fill>
      <patternFill patternType="solid">
        <fgColor rgb="00FFF3B0"/>
      </patternFill>
    </fill>
    <fill>
      <patternFill patternType="solid">
        <fgColor rgb="00F3E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5" fillId="3" borderId="0" applyAlignment="1" pivotButton="0" quotePrefix="0" xfId="0">
      <alignment horizontal="right"/>
    </xf>
    <xf numFmtId="0" fontId="6" fillId="0" borderId="0" pivotButton="0" quotePrefix="0" xfId="0"/>
    <xf numFmtId="164" fontId="5" fillId="3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0" fontId="7" fillId="0" borderId="0" pivotButton="0" quotePrefix="0" xfId="0"/>
    <xf numFmtId="166" fontId="8" fillId="4" borderId="0" applyAlignment="1" pivotButton="0" quotePrefix="0" xfId="0">
      <alignment horizontal="right"/>
    </xf>
    <xf numFmtId="167" fontId="8" fillId="4" borderId="0" applyAlignment="1" pivotButton="0" quotePrefix="0" xfId="0">
      <alignment horizontal="right"/>
    </xf>
    <xf numFmtId="164" fontId="8" fillId="4" borderId="0" applyAlignment="1" pivotButton="0" quotePrefix="0" xfId="0">
      <alignment horizontal="right"/>
    </xf>
    <xf numFmtId="0" fontId="5" fillId="0" borderId="0" pivotButton="0" quotePrefix="0" xfId="0"/>
    <xf numFmtId="166" fontId="9" fillId="2" borderId="0" applyAlignment="1" pivotButton="0" quotePrefix="0" xfId="0">
      <alignment horizontal="right"/>
    </xf>
    <xf numFmtId="3" fontId="8" fillId="4" borderId="0" applyAlignment="1" pivotButton="0" quotePrefix="0" xfId="0">
      <alignment horizontal="right"/>
    </xf>
    <xf numFmtId="168" fontId="8" fillId="4" borderId="0" applyAlignment="1" pivotButton="0" quotePrefix="0" xfId="0">
      <alignment horizontal="right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D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6" customWidth="1" min="3" max="3"/>
    <col width="34" customWidth="1" min="4" max="4"/>
  </cols>
  <sheetData>
    <row r="1" ht="30" customHeight="1">
      <c r="B1" s="1" t="inlineStr">
        <is>
          <t>Student Retention &amp; Lifetime Value</t>
        </is>
      </c>
      <c r="C1" s="2" t="n"/>
      <c r="D1" s="2" t="n"/>
    </row>
    <row r="2">
      <c r="B2" s="3" t="inlineStr">
        <is>
          <t>What a student who stays is worth, and what walks out the door each year. Every figure comes from your numbers.</t>
        </is>
      </c>
    </row>
    <row r="4">
      <c r="B4" s="4" t="inlineStr">
        <is>
          <t>YOUR NUMBERS  (edit the yellow cells)</t>
        </is>
      </c>
    </row>
    <row r="5">
      <c r="B5" s="5" t="inlineStr">
        <is>
          <t>Active students right now</t>
        </is>
      </c>
      <c r="C5" s="6" t="n">
        <v>60</v>
      </c>
      <c r="D5" s="7" t="inlineStr">
        <is>
          <t>students</t>
        </is>
      </c>
    </row>
    <row r="6">
      <c r="B6" s="5" t="inlineStr">
        <is>
          <t>New students in a typical month</t>
        </is>
      </c>
      <c r="C6" s="6" t="n">
        <v>4</v>
      </c>
      <c r="D6" s="7" t="inlineStr">
        <is>
          <t>students</t>
        </is>
      </c>
    </row>
    <row r="7">
      <c r="B7" s="5" t="inlineStr">
        <is>
          <t>Students who stop in a typical month</t>
        </is>
      </c>
      <c r="C7" s="6" t="n">
        <v>3</v>
      </c>
      <c r="D7" s="7" t="inlineStr">
        <is>
          <t>students</t>
        </is>
      </c>
    </row>
    <row r="8">
      <c r="B8" s="5" t="inlineStr">
        <is>
          <t>Sessions per student per month</t>
        </is>
      </c>
      <c r="C8" s="8" t="n">
        <v>4</v>
      </c>
      <c r="D8" s="7" t="inlineStr">
        <is>
          <t>sessions</t>
        </is>
      </c>
    </row>
    <row r="9">
      <c r="B9" s="5" t="inlineStr">
        <is>
          <t>Average price of a session</t>
        </is>
      </c>
      <c r="C9" s="9" t="n">
        <v>55</v>
      </c>
      <c r="D9" s="7" t="inlineStr">
        <is>
          <t>$</t>
        </is>
      </c>
    </row>
    <row r="11">
      <c r="B11" s="4" t="inlineStr">
        <is>
          <t>YOUR RESULT</t>
        </is>
      </c>
    </row>
    <row r="12">
      <c r="B12" s="10" t="inlineStr">
        <is>
          <t>Revenue per student per month</t>
        </is>
      </c>
      <c r="C12" s="11">
        <f>C8*C9</f>
        <v/>
      </c>
    </row>
    <row r="13">
      <c r="B13" s="10" t="inlineStr">
        <is>
          <t>Monthly churn (% of the roster)</t>
        </is>
      </c>
      <c r="C13" s="12">
        <f>IF(C5&gt;0,C7/C5,"")</f>
        <v/>
      </c>
    </row>
    <row r="14">
      <c r="B14" s="10" t="inlineStr">
        <is>
          <t>Average months a student stays</t>
        </is>
      </c>
      <c r="C14" s="13">
        <f>IF(C13&gt;0,MIN(60,1/C13),60)</f>
        <v/>
      </c>
      <c r="D14" s="7" t="inlineStr">
        <is>
          <t>capped at 60 months so it never reads as infinite</t>
        </is>
      </c>
    </row>
    <row r="15">
      <c r="B15" s="14" t="inlineStr">
        <is>
          <t>Lifetime value of a student</t>
        </is>
      </c>
      <c r="C15" s="15">
        <f>C12*C14</f>
        <v/>
      </c>
    </row>
    <row r="16">
      <c r="B16" s="10" t="inlineStr">
        <is>
          <t>Departures a year</t>
        </is>
      </c>
      <c r="C16" s="16">
        <f>C7*12</f>
        <v/>
      </c>
    </row>
    <row r="17">
      <c r="B17" s="14" t="inlineStr">
        <is>
          <t>Revenue walking out a year</t>
        </is>
      </c>
      <c r="C17" s="15">
        <f>C16*C15</f>
        <v/>
      </c>
    </row>
    <row r="18">
      <c r="B18" s="10" t="inlineStr">
        <is>
          <t>Net growth per month (students)</t>
        </is>
      </c>
      <c r="C18" s="17">
        <f>C6-C7</f>
        <v/>
      </c>
    </row>
    <row r="19">
      <c r="B19" s="10" t="inlineStr">
        <is>
          <t>Net growth per year (students)</t>
        </is>
      </c>
      <c r="C19" s="17">
        <f>C18*12</f>
        <v/>
      </c>
    </row>
    <row r="21">
      <c r="B21" s="4" t="inlineStr">
        <is>
          <t>YOUR SCENARIO  (your own target, not a claim from us)</t>
        </is>
      </c>
    </row>
    <row r="22">
      <c r="B22" s="5" t="inlineStr">
        <is>
          <t>If you kept this many more each month</t>
        </is>
      </c>
      <c r="C22" s="6" t="n">
        <v>1</v>
      </c>
      <c r="D22" s="7" t="inlineStr">
        <is>
          <t>students</t>
        </is>
      </c>
    </row>
    <row r="23">
      <c r="B23" s="14" t="inlineStr">
        <is>
          <t>Worth over a year of stays</t>
        </is>
      </c>
      <c r="C23" s="15">
        <f>MIN(C22,C7)*12*C15</f>
        <v/>
      </c>
    </row>
    <row r="25">
      <c r="B25" s="18" t="inlineStr">
        <is>
          <t>See it live with your own students: pillaros.ca/tools  ·  info@kalbotsolutions.com</t>
        </is>
      </c>
    </row>
    <row r="27">
      <c r="B27" s="7" t="inlineStr">
        <is>
          <t>Pillar OS — the operating system for tutoring businesses.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D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6" customWidth="1" min="3" max="3"/>
    <col width="34" customWidth="1" min="4" max="4"/>
  </cols>
  <sheetData>
    <row r="1" ht="30" customHeight="1">
      <c r="B1" s="1" t="inlineStr">
        <is>
          <t>Rétention et valeur d’un élève</t>
        </is>
      </c>
      <c r="C1" s="2" t="n"/>
      <c r="D1" s="2" t="n"/>
    </row>
    <row r="2">
      <c r="B2" s="3" t="inlineStr">
        <is>
          <t>Ce que vaut un élève qui reste, et ce que vous perdez chaque année avec ceux qui partent. Tous les calculs se basent sur vos propres chiffres.</t>
        </is>
      </c>
    </row>
    <row r="4">
      <c r="B4" s="4" t="inlineStr">
        <is>
          <t>VOS CHIFFRES  (modifiez les cellules jaunes)</t>
        </is>
      </c>
    </row>
    <row r="5">
      <c r="B5" s="5" t="inlineStr">
        <is>
          <t>Élèves actifs en ce moment</t>
        </is>
      </c>
      <c r="C5" s="6" t="n">
        <v>60</v>
      </c>
      <c r="D5" s="7" t="inlineStr">
        <is>
          <t>élèves</t>
        </is>
      </c>
    </row>
    <row r="6">
      <c r="B6" s="5" t="inlineStr">
        <is>
          <t>Nouveaux élèves dans un mois normal</t>
        </is>
      </c>
      <c r="C6" s="6" t="n">
        <v>4</v>
      </c>
      <c r="D6" s="7" t="inlineStr">
        <is>
          <t>élèves</t>
        </is>
      </c>
    </row>
    <row r="7">
      <c r="B7" s="5" t="inlineStr">
        <is>
          <t>Élèves qui arrêtent dans un mois normal</t>
        </is>
      </c>
      <c r="C7" s="6" t="n">
        <v>3</v>
      </c>
      <c r="D7" s="7" t="inlineStr">
        <is>
          <t>élèves</t>
        </is>
      </c>
    </row>
    <row r="8">
      <c r="B8" s="5" t="inlineStr">
        <is>
          <t>Séances par élève par mois</t>
        </is>
      </c>
      <c r="C8" s="8" t="n">
        <v>4</v>
      </c>
      <c r="D8" s="7" t="inlineStr">
        <is>
          <t>séances</t>
        </is>
      </c>
    </row>
    <row r="9">
      <c r="B9" s="5" t="inlineStr">
        <is>
          <t>Prix moyen d’une séance</t>
        </is>
      </c>
      <c r="C9" s="9" t="n">
        <v>55</v>
      </c>
      <c r="D9" s="7" t="inlineStr">
        <is>
          <t>$</t>
        </is>
      </c>
    </row>
    <row r="11">
      <c r="B11" s="4" t="inlineStr">
        <is>
          <t>VOTRE RÉSULTAT</t>
        </is>
      </c>
    </row>
    <row r="12">
      <c r="B12" s="10" t="inlineStr">
        <is>
          <t>Revenu par élève par mois</t>
        </is>
      </c>
      <c r="C12" s="11">
        <f>C8*C9</f>
        <v/>
      </c>
    </row>
    <row r="13">
      <c r="B13" s="10" t="inlineStr">
        <is>
          <t>Taux de départ mensuel (% des élèves)</t>
        </is>
      </c>
      <c r="C13" s="12">
        <f>IF(C5&gt;0,C7/C5,"")</f>
        <v/>
      </c>
    </row>
    <row r="14">
      <c r="B14" s="10" t="inlineStr">
        <is>
          <t>Mois qu’un élève reste, en moyenne</t>
        </is>
      </c>
      <c r="C14" s="13">
        <f>IF(C13&gt;0,MIN(60,1/C13),60)</f>
        <v/>
      </c>
      <c r="D14" s="7" t="inlineStr">
        <is>
          <t>plafonné à 60 mois, pour ne jamais afficher une durée infinie</t>
        </is>
      </c>
    </row>
    <row r="15">
      <c r="B15" s="14" t="inlineStr">
        <is>
          <t>Valeur d’un élève qui reste</t>
        </is>
      </c>
      <c r="C15" s="15">
        <f>C12*C14</f>
        <v/>
      </c>
    </row>
    <row r="16">
      <c r="B16" s="10" t="inlineStr">
        <is>
          <t>Départs par année</t>
        </is>
      </c>
      <c r="C16" s="16">
        <f>C7*12</f>
        <v/>
      </c>
    </row>
    <row r="17">
      <c r="B17" s="14" t="inlineStr">
        <is>
          <t>Revenus perdus par année</t>
        </is>
      </c>
      <c r="C17" s="15">
        <f>C16*C15</f>
        <v/>
      </c>
    </row>
    <row r="18">
      <c r="B18" s="10" t="inlineStr">
        <is>
          <t>Croissance nette par mois (élèves)</t>
        </is>
      </c>
      <c r="C18" s="17">
        <f>C6-C7</f>
        <v/>
      </c>
    </row>
    <row r="19">
      <c r="B19" s="10" t="inlineStr">
        <is>
          <t>Croissance nette par année (élèves)</t>
        </is>
      </c>
      <c r="C19" s="17">
        <f>C18*12</f>
        <v/>
      </c>
    </row>
    <row r="21">
      <c r="B21" s="4" t="inlineStr">
        <is>
          <t>VOTRE SCÉNARIO  (votre propre cible, pas une promesse de notre part)</t>
        </is>
      </c>
    </row>
    <row r="22">
      <c r="B22" s="5" t="inlineStr">
        <is>
          <t>Si vous reteniez chaque mois ce nombre d’élèves en plus</t>
        </is>
      </c>
      <c r="C22" s="6" t="n">
        <v>1</v>
      </c>
      <c r="D22" s="7" t="inlineStr">
        <is>
          <t>élèves</t>
        </is>
      </c>
    </row>
    <row r="23">
      <c r="B23" s="14" t="inlineStr">
        <is>
          <t>Ce que vaut une année d’élèves retenus en plus</t>
        </is>
      </c>
      <c r="C23" s="15">
        <f>MIN(C22,C7)*12*C15</f>
        <v/>
      </c>
    </row>
    <row r="25">
      <c r="B25" s="18" t="inlineStr">
        <is>
          <t>Le même calcul en ligne, avec vos propres chiffres : pillaros.ca/fr/outils  ·  info@kalbotsolutions.com</t>
        </is>
      </c>
    </row>
    <row r="27">
      <c r="B27" s="7" t="inlineStr">
        <is>
          <t>Pillar OS — le système d’exploitation des entreprises de tutorat.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2026-10-08T15:03:21Z</dcterms:created>
  <dcterms:modified xsi:type="dcterms:W3CDTF">2026-10-08T15:03:21Z</dcterms:modified>
</cp:coreProperties>
</file>