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nglish" sheetId="1" state="visible" r:id="rId1"/>
    <sheet name="Français" sheetId="2" state="visible" r:id="rId2"/>
  </sheets>
  <definedNames/>
  <calcPr calcId="124519" fullCalcOnLoad="1"/>
</workbook>
</file>

<file path=xl/styles.xml><?xml version="1.0" encoding="utf-8"?>
<styleSheet xmlns="http://schemas.openxmlformats.org/spreadsheetml/2006/main">
  <numFmts count="4">
    <numFmt numFmtId="164" formatCode="$#,##0.00"/>
    <numFmt numFmtId="165" formatCode="0.0"/>
    <numFmt numFmtId="166" formatCode="$#,##0"/>
    <numFmt numFmtId="167" formatCode="0.0%"/>
  </numFmts>
  <fonts count="11">
    <font>
      <name val="Calibri"/>
      <family val="2"/>
      <color theme="1"/>
      <sz val="11"/>
      <scheme val="minor"/>
    </font>
    <font>
      <b val="1"/>
      <color rgb="00FFFFFF"/>
      <sz val="15"/>
    </font>
    <font>
      <color rgb="006A6680"/>
      <sz val="10"/>
    </font>
    <font>
      <b val="1"/>
      <color rgb="007300FF"/>
      <sz val="9"/>
    </font>
    <font>
      <sz val="10"/>
    </font>
    <font>
      <b val="1"/>
      <color rgb="001A1730"/>
      <sz val="11"/>
    </font>
    <font>
      <color rgb="009E9AB4"/>
      <sz val="9"/>
    </font>
    <font>
      <color rgb="00000000"/>
      <sz val="10"/>
    </font>
    <font>
      <b val="1"/>
      <color rgb="007300FF"/>
      <sz val="11"/>
    </font>
    <font>
      <b val="1"/>
      <color rgb="00FFFFFF"/>
      <sz val="13"/>
    </font>
    <font>
      <b val="1"/>
      <color rgb="007300FF"/>
      <sz val="10"/>
    </font>
  </fonts>
  <fills count="5">
    <fill>
      <patternFill/>
    </fill>
    <fill>
      <patternFill patternType="gray125"/>
    </fill>
    <fill>
      <patternFill patternType="solid">
        <fgColor rgb="007300FF"/>
      </patternFill>
    </fill>
    <fill>
      <patternFill patternType="solid">
        <fgColor rgb="00FFF3B0"/>
      </patternFill>
    </fill>
    <fill>
      <patternFill patternType="solid">
        <fgColor rgb="00F3ECFF"/>
      </patternFill>
    </fill>
  </fills>
  <borders count="1">
    <border>
      <left/>
      <right/>
      <top/>
      <bottom/>
      <diagonal/>
    </border>
  </borders>
  <cellStyleXfs count="1">
    <xf numFmtId="0" fontId="0" fillId="0" borderId="0"/>
  </cellStyleXfs>
  <cellXfs count="19">
    <xf numFmtId="0" fontId="0" fillId="0" borderId="0" pivotButton="0" quotePrefix="0" xfId="0"/>
    <xf numFmtId="0" fontId="1" fillId="2" borderId="0" pivotButton="0" quotePrefix="0" xfId="0"/>
    <xf numFmtId="0" fontId="0" fillId="2" borderId="0" pivotButton="0" quotePrefix="0" xfId="0"/>
    <xf numFmtId="0" fontId="2" fillId="0" borderId="0" pivotButton="0" quotePrefix="0" xfId="0"/>
    <xf numFmtId="0" fontId="3" fillId="0" borderId="0" pivotButton="0" quotePrefix="0" xfId="0"/>
    <xf numFmtId="0" fontId="4" fillId="0" borderId="0" pivotButton="0" quotePrefix="0" xfId="0"/>
    <xf numFmtId="164" fontId="5" fillId="3" borderId="0" applyAlignment="1" pivotButton="0" quotePrefix="0" xfId="0">
      <alignment horizontal="right"/>
    </xf>
    <xf numFmtId="0" fontId="6" fillId="0" borderId="0" pivotButton="0" quotePrefix="0" xfId="0"/>
    <xf numFmtId="165" fontId="5" fillId="3" borderId="0" applyAlignment="1" pivotButton="0" quotePrefix="0" xfId="0">
      <alignment horizontal="right"/>
    </xf>
    <xf numFmtId="3" fontId="5" fillId="3" borderId="0" applyAlignment="1" pivotButton="0" quotePrefix="0" xfId="0">
      <alignment horizontal="right"/>
    </xf>
    <xf numFmtId="0" fontId="7" fillId="0" borderId="0" pivotButton="0" quotePrefix="0" xfId="0"/>
    <xf numFmtId="164" fontId="8" fillId="4" borderId="0" applyAlignment="1" pivotButton="0" quotePrefix="0" xfId="0">
      <alignment horizontal="right"/>
    </xf>
    <xf numFmtId="166" fontId="8" fillId="4" borderId="0" applyAlignment="1" pivotButton="0" quotePrefix="0" xfId="0">
      <alignment horizontal="right"/>
    </xf>
    <xf numFmtId="167" fontId="8" fillId="4" borderId="0" applyAlignment="1" pivotButton="0" quotePrefix="0" xfId="0">
      <alignment horizontal="right"/>
    </xf>
    <xf numFmtId="0" fontId="5" fillId="0" borderId="0" pivotButton="0" quotePrefix="0" xfId="0"/>
    <xf numFmtId="1" fontId="9" fillId="2" borderId="0" applyAlignment="1" pivotButton="0" quotePrefix="0" xfId="0">
      <alignment horizontal="right"/>
    </xf>
    <xf numFmtId="166" fontId="9" fillId="2" borderId="0" applyAlignment="1" pivotButton="0" quotePrefix="0" xfId="0">
      <alignment horizontal="right"/>
    </xf>
    <xf numFmtId="49" fontId="8" fillId="4" borderId="0" applyAlignment="1" pivotButton="0" quotePrefix="0" xfId="0">
      <alignment horizontal="right"/>
    </xf>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D39"/>
  <sheetViews>
    <sheetView showGridLines="0" workbookViewId="0">
      <selection activeCell="A1" sqref="A1"/>
    </sheetView>
  </sheetViews>
  <sheetFormatPr baseColWidth="8" defaultRowHeight="15"/>
  <cols>
    <col width="2" customWidth="1" min="1" max="1"/>
    <col width="58" customWidth="1" min="2" max="2"/>
    <col width="16" customWidth="1" min="3" max="3"/>
    <col width="34" customWidth="1" min="4" max="4"/>
  </cols>
  <sheetData>
    <row r="1" ht="30" customHeight="1">
      <c r="B1" s="1" t="inlineStr">
        <is>
          <t>Sibling and Multi-Lesson Discount Calculator</t>
        </is>
      </c>
      <c r="C1" s="2" t="n"/>
      <c r="D1" s="2" t="n"/>
    </row>
    <row r="2">
      <c r="B2" s="3" t="inlineStr">
        <is>
          <t>What a sibling discount and a discount on extra weekly lessons cost you each month, and how many children each has to bring in to pay for itself. Every figure comes from your numbers.</t>
        </is>
      </c>
    </row>
    <row r="4">
      <c r="B4" s="4" t="inlineStr">
        <is>
          <t>YOUR NUMBERS  (edit the yellow cells)</t>
        </is>
      </c>
    </row>
    <row r="5">
      <c r="B5" s="5" t="inlineStr">
        <is>
          <t>Price of one session at full price</t>
        </is>
      </c>
      <c r="C5" s="6" t="n">
        <v>60</v>
      </c>
      <c r="D5" s="7" t="inlineStr">
        <is>
          <t>$</t>
        </is>
      </c>
    </row>
    <row r="6">
      <c r="B6" s="5" t="inlineStr">
        <is>
          <t>What one session costs you in tutor pay</t>
        </is>
      </c>
      <c r="C6" s="6" t="n">
        <v>28</v>
      </c>
      <c r="D6" s="7" t="inlineStr">
        <is>
          <t>$</t>
        </is>
      </c>
    </row>
    <row r="7">
      <c r="B7" s="5" t="inlineStr">
        <is>
          <t>Sibling discount (%)</t>
        </is>
      </c>
      <c r="C7" s="8" t="n">
        <v>10</v>
      </c>
      <c r="D7" s="7" t="inlineStr">
        <is>
          <t>%</t>
        </is>
      </c>
    </row>
    <row r="8">
      <c r="B8" s="5" t="inlineStr">
        <is>
          <t>Children who get the sibling discount (second and later)</t>
        </is>
      </c>
      <c r="C8" s="9" t="n">
        <v>12</v>
      </c>
      <c r="D8" s="7" t="inlineStr">
        <is>
          <t>children</t>
        </is>
      </c>
    </row>
    <row r="9">
      <c r="B9" s="5" t="inlineStr">
        <is>
          <t>Sessions a month for each of them</t>
        </is>
      </c>
      <c r="C9" s="9" t="n">
        <v>4</v>
      </c>
      <c r="D9" s="7" t="inlineStr">
        <is>
          <t>sessions</t>
        </is>
      </c>
    </row>
    <row r="10">
      <c r="B10" s="5" t="inlineStr">
        <is>
          <t>Discount on extra weekly lessons (%)</t>
        </is>
      </c>
      <c r="C10" s="8" t="n">
        <v>10</v>
      </c>
      <c r="D10" s="7" t="inlineStr">
        <is>
          <t>%</t>
        </is>
      </c>
    </row>
    <row r="11">
      <c r="B11" s="5" t="inlineStr">
        <is>
          <t>Students who take extra lessons at that discount</t>
        </is>
      </c>
      <c r="C11" s="9" t="n">
        <v>8</v>
      </c>
    </row>
    <row r="12">
      <c r="B12" s="5" t="inlineStr">
        <is>
          <t>Discounted extra lessons a month for each</t>
        </is>
      </c>
      <c r="C12" s="9" t="n">
        <v>4</v>
      </c>
      <c r="D12" s="7" t="inlineStr">
        <is>
          <t>sessions</t>
        </is>
      </c>
    </row>
    <row r="14">
      <c r="B14" s="4" t="inlineStr">
        <is>
          <t>YOUR RESULT</t>
        </is>
      </c>
    </row>
    <row r="15">
      <c r="B15" s="10" t="inlineStr">
        <is>
          <t>Margin on a session at full price</t>
        </is>
      </c>
      <c r="C15" s="11">
        <f>C5-C6</f>
        <v/>
      </c>
    </row>
    <row r="16">
      <c r="B16" s="10" t="inlineStr">
        <is>
          <t>Sibling discount given this month</t>
        </is>
      </c>
      <c r="C16" s="12">
        <f>C8*C9*C5*C7/100</f>
        <v/>
      </c>
    </row>
    <row r="17">
      <c r="B17" s="10" t="inlineStr">
        <is>
          <t>Margin on a sibling session</t>
        </is>
      </c>
      <c r="C17" s="11">
        <f>C5*(1-C7/100)-C6</f>
        <v/>
      </c>
    </row>
    <row r="18">
      <c r="B18" s="10" t="inlineStr">
        <is>
          <t>Share of the siblings who must be new to pay for it</t>
        </is>
      </c>
      <c r="C18" s="13">
        <f>IF(AND(C15&gt;0,C17&gt;=0),C5*C7/100/C15,"")</f>
        <v/>
      </c>
      <c r="D18" s="7" t="inlineStr">
        <is>
          <t>blank when a discounted session no longer covers its tutor: no new child pays it back</t>
        </is>
      </c>
    </row>
    <row r="19">
      <c r="B19" s="14" t="inlineStr">
        <is>
          <t>Siblings who must be new (rounded up)</t>
        </is>
      </c>
      <c r="C19" s="15">
        <f>IF(C18="","",ROUNDUP(C18*C8-0.000000001,0))</f>
        <v/>
      </c>
    </row>
    <row r="20">
      <c r="B20" s="10" t="inlineStr">
        <is>
          <t>Extra-lesson discount given this month</t>
        </is>
      </c>
      <c r="C20" s="12">
        <f>C11*C12*C5*C10/100</f>
        <v/>
      </c>
    </row>
    <row r="21">
      <c r="B21" s="10" t="inlineStr">
        <is>
          <t>Margin on a discounted extra lesson</t>
        </is>
      </c>
      <c r="C21" s="11">
        <f>C5*(1-C10/100)-C6</f>
        <v/>
      </c>
    </row>
    <row r="22">
      <c r="B22" s="10" t="inlineStr">
        <is>
          <t>Share of the students who must be new to pay for it</t>
        </is>
      </c>
      <c r="C22" s="13">
        <f>IF(AND(C15&gt;0,C21&gt;=0),C5*C10/100/C15,"")</f>
        <v/>
      </c>
      <c r="D22" s="7" t="inlineStr">
        <is>
          <t>blank when a discounted session no longer covers its tutor: no new child pays it back</t>
        </is>
      </c>
    </row>
    <row r="23">
      <c r="B23" s="14" t="inlineStr">
        <is>
          <t>Students who must add a lesson for it (rounded up)</t>
        </is>
      </c>
      <c r="C23" s="15">
        <f>IF(C22="","",ROUNDUP(C22*C11-0.000000001,0))</f>
        <v/>
      </c>
    </row>
    <row r="24">
      <c r="B24" s="14" t="inlineStr">
        <is>
          <t>Family discounts given this month</t>
        </is>
      </c>
      <c r="C24" s="16">
        <f>C16+C20</f>
        <v/>
      </c>
    </row>
    <row r="26">
      <c r="B26" s="4" t="inlineStr">
        <is>
          <t>DISCOUNTS SIDE BY SIDE  (both discounts at the same rate)</t>
        </is>
      </c>
    </row>
    <row r="27">
      <c r="B27" s="10" t="inlineStr">
        <is>
          <t>5 % off: discounts a month  /  siblings who must be new  /  students who must be new</t>
        </is>
      </c>
      <c r="C27" s="17">
        <f>TEXT((C8*C9+C11*C12)*C5*5/100,"$#,##0")&amp;"  /  "&amp;IF(AND(C15&gt;0,C5*(1-5/100)-C6&gt;=0),TEXT(ROUNDUP(C5*5/100/C15*C8-0.000000001,0),"0"),"-")&amp;"  /  "&amp;IF(AND(C15&gt;0,C5*(1-5/100)-C6&gt;=0),TEXT(ROUNDUP(C5*5/100/C15*C11-0.000000001,0),"0"),"-")</f>
        <v/>
      </c>
    </row>
    <row r="28">
      <c r="B28" s="10" t="inlineStr">
        <is>
          <t>10 % off: discounts a month  /  siblings who must be new  /  students who must be new</t>
        </is>
      </c>
      <c r="C28" s="17">
        <f>TEXT((C8*C9+C11*C12)*C5*10/100,"$#,##0")&amp;"  /  "&amp;IF(AND(C15&gt;0,C5*(1-10/100)-C6&gt;=0),TEXT(ROUNDUP(C5*10/100/C15*C8-0.000000001,0),"0"),"-")&amp;"  /  "&amp;IF(AND(C15&gt;0,C5*(1-10/100)-C6&gt;=0),TEXT(ROUNDUP(C5*10/100/C15*C11-0.000000001,0),"0"),"-")</f>
        <v/>
      </c>
    </row>
    <row r="29">
      <c r="B29" s="10" t="inlineStr">
        <is>
          <t>15 % off: discounts a month  /  siblings who must be new  /  students who must be new</t>
        </is>
      </c>
      <c r="C29" s="17">
        <f>TEXT((C8*C9+C11*C12)*C5*15/100,"$#,##0")&amp;"  /  "&amp;IF(AND(C15&gt;0,C5*(1-15/100)-C6&gt;=0),TEXT(ROUNDUP(C5*15/100/C15*C8-0.000000001,0),"0"),"-")&amp;"  /  "&amp;IF(AND(C15&gt;0,C5*(1-15/100)-C6&gt;=0),TEXT(ROUNDUP(C5*15/100/C15*C11-0.000000001,0),"0"),"-")</f>
        <v/>
      </c>
    </row>
    <row r="30">
      <c r="B30" s="10" t="inlineStr">
        <is>
          <t>20 % off: discounts a month  /  siblings who must be new  /  students who must be new</t>
        </is>
      </c>
      <c r="C30" s="17">
        <f>TEXT((C8*C9+C11*C12)*C5*20/100,"$#,##0")&amp;"  /  "&amp;IF(AND(C15&gt;0,C5*(1-20/100)-C6&gt;=0),TEXT(ROUNDUP(C5*20/100/C15*C8-0.000000001,0),"0"),"-")&amp;"  /  "&amp;IF(AND(C15&gt;0,C5*(1-20/100)-C6&gt;=0),TEXT(ROUNDUP(C5*20/100/C15*C11-0.000000001,0),"0"),"-")</f>
        <v/>
      </c>
    </row>
    <row r="31">
      <c r="B31" s="10" t="inlineStr">
        <is>
          <t>25 % off: discounts a month  /  siblings who must be new  /  students who must be new</t>
        </is>
      </c>
      <c r="C31" s="17">
        <f>TEXT((C8*C9+C11*C12)*C5*25/100,"$#,##0")&amp;"  /  "&amp;IF(AND(C15&gt;0,C5*(1-25/100)-C6&gt;=0),TEXT(ROUNDUP(C5*25/100/C15*C8-0.000000001,0),"0"),"-")&amp;"  /  "&amp;IF(AND(C15&gt;0,C5*(1-25/100)-C6&gt;=0),TEXT(ROUNDUP(C5*25/100/C15*C11-0.000000001,0),"0"),"-")</f>
        <v/>
      </c>
    </row>
    <row r="33">
      <c r="B33" s="4" t="inlineStr">
        <is>
          <t>YOUR SCENARIO  (your own discount, not a claim from us)</t>
        </is>
      </c>
    </row>
    <row r="34">
      <c r="B34" s="5" t="inlineStr">
        <is>
          <t>If both discounts were (%)</t>
        </is>
      </c>
      <c r="C34" s="8" t="n">
        <v>20</v>
      </c>
      <c r="D34" s="7" t="inlineStr">
        <is>
          <t>%</t>
        </is>
      </c>
    </row>
    <row r="35">
      <c r="B35" s="14" t="inlineStr">
        <is>
          <t>Family discounts a month at that discount</t>
        </is>
      </c>
      <c r="C35" s="16">
        <f>(C8*C9+C11*C12)*C5*C34/100</f>
        <v/>
      </c>
    </row>
    <row r="37">
      <c r="B37" s="18" t="inlineStr">
        <is>
          <t>See it live with your own students: pillaros.ca/tools  ·  info@kalbotsolutions.com</t>
        </is>
      </c>
    </row>
    <row r="39">
      <c r="B39" s="7" t="inlineStr">
        <is>
          <t>Pillar OS — the operating system for tutoring businesses.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1:D39"/>
  <sheetViews>
    <sheetView showGridLines="0" workbookViewId="0">
      <selection activeCell="A1" sqref="A1"/>
    </sheetView>
  </sheetViews>
  <sheetFormatPr baseColWidth="8" defaultRowHeight="15"/>
  <cols>
    <col width="2" customWidth="1" min="1" max="1"/>
    <col width="58" customWidth="1" min="2" max="2"/>
    <col width="16" customWidth="1" min="3" max="3"/>
    <col width="34" customWidth="1" min="4" max="4"/>
  </cols>
  <sheetData>
    <row r="1" ht="30" customHeight="1">
      <c r="B1" s="1" t="inlineStr">
        <is>
          <t>Calculateur de rabais familial</t>
        </is>
      </c>
      <c r="C1" s="2" t="n"/>
      <c r="D1" s="2" t="n"/>
    </row>
    <row r="2">
      <c r="B2" s="3" t="inlineStr">
        <is>
          <t>Ce que vous coûtent chaque mois un rabais frères et sœurs et un rabais sur les séances de plus dans la semaine, et combien d’enfants chacun doit attirer pour être rentable. Tous les calculs se basent sur vos propres chiffres.</t>
        </is>
      </c>
    </row>
    <row r="4">
      <c r="B4" s="4" t="inlineStr">
        <is>
          <t>VOS CHIFFRES  (modifiez les cellules jaunes)</t>
        </is>
      </c>
    </row>
    <row r="5">
      <c r="B5" s="5" t="inlineStr">
        <is>
          <t>Prix d’une séance au plein tarif</t>
        </is>
      </c>
      <c r="C5" s="6" t="n">
        <v>60</v>
      </c>
      <c r="D5" s="7" t="inlineStr">
        <is>
          <t>$</t>
        </is>
      </c>
    </row>
    <row r="6">
      <c r="B6" s="5" t="inlineStr">
        <is>
          <t>Ce qu’une séance vous coûte en paie de tuteur</t>
        </is>
      </c>
      <c r="C6" s="6" t="n">
        <v>28</v>
      </c>
      <c r="D6" s="7" t="inlineStr">
        <is>
          <t>$</t>
        </is>
      </c>
    </row>
    <row r="7">
      <c r="B7" s="5" t="inlineStr">
        <is>
          <t>Rabais frères et sœurs (%)</t>
        </is>
      </c>
      <c r="C7" s="8" t="n">
        <v>10</v>
      </c>
      <c r="D7" s="7" t="inlineStr">
        <is>
          <t>%</t>
        </is>
      </c>
    </row>
    <row r="8">
      <c r="B8" s="5" t="inlineStr">
        <is>
          <t>Enfants qui ont le rabais (deuxième enfant et suivants)</t>
        </is>
      </c>
      <c r="C8" s="9" t="n">
        <v>12</v>
      </c>
      <c r="D8" s="7" t="inlineStr">
        <is>
          <t>enfants</t>
        </is>
      </c>
    </row>
    <row r="9">
      <c r="B9" s="5" t="inlineStr">
        <is>
          <t>Séances par mois pour chacun d’eux</t>
        </is>
      </c>
      <c r="C9" s="9" t="n">
        <v>4</v>
      </c>
      <c r="D9" s="7" t="inlineStr">
        <is>
          <t>séances</t>
        </is>
      </c>
    </row>
    <row r="10">
      <c r="B10" s="5" t="inlineStr">
        <is>
          <t>Rabais sur les séances de plus dans la semaine (%)</t>
        </is>
      </c>
      <c r="C10" s="8" t="n">
        <v>10</v>
      </c>
      <c r="D10" s="7" t="inlineStr">
        <is>
          <t>%</t>
        </is>
      </c>
    </row>
    <row r="11">
      <c r="B11" s="5" t="inlineStr">
        <is>
          <t>Élèves qui prennent des séances de plus à ce rabais</t>
        </is>
      </c>
      <c r="C11" s="9" t="n">
        <v>8</v>
      </c>
    </row>
    <row r="12">
      <c r="B12" s="5" t="inlineStr">
        <is>
          <t>Séances de plus à rabais par mois pour chacun</t>
        </is>
      </c>
      <c r="C12" s="9" t="n">
        <v>4</v>
      </c>
      <c r="D12" s="7" t="inlineStr">
        <is>
          <t>séances</t>
        </is>
      </c>
    </row>
    <row r="14">
      <c r="B14" s="4" t="inlineStr">
        <is>
          <t>VOTRE RÉSULTAT</t>
        </is>
      </c>
    </row>
    <row r="15">
      <c r="B15" s="10" t="inlineStr">
        <is>
          <t>Marge sur une séance au plein tarif</t>
        </is>
      </c>
      <c r="C15" s="11">
        <f>C5-C6</f>
        <v/>
      </c>
    </row>
    <row r="16">
      <c r="B16" s="10" t="inlineStr">
        <is>
          <t>Rabais frères et sœurs accordé ce mois-ci</t>
        </is>
      </c>
      <c r="C16" s="12">
        <f>C8*C9*C5*C7/100</f>
        <v/>
      </c>
    </row>
    <row r="17">
      <c r="B17" s="10" t="inlineStr">
        <is>
          <t>Marge sur une séance à rabais frères et sœurs</t>
        </is>
      </c>
      <c r="C17" s="11">
        <f>C5*(1-C7/100)-C6</f>
        <v/>
      </c>
    </row>
    <row r="18">
      <c r="B18" s="10" t="inlineStr">
        <is>
          <t>Part des enfants qui doivent être nouveaux pour qu’il soit rentable</t>
        </is>
      </c>
      <c r="C18" s="13">
        <f>IF(AND(C15&gt;0,C17&gt;=0),C5*C7/100/C15,"")</f>
        <v/>
      </c>
      <c r="D18" s="7" t="inlineStr">
        <is>
          <t>vide quand une séance à rabais ne couvre plus son tuteur : aucun nouvel enfant ne le rend rentable</t>
        </is>
      </c>
    </row>
    <row r="19">
      <c r="B19" s="14" t="inlineStr">
        <is>
          <t>Enfants qui doivent être nouveaux (arrondi vers le haut)</t>
        </is>
      </c>
      <c r="C19" s="15">
        <f>IF(C18="","",ROUNDUP(C18*C8-0.000000001,0))</f>
        <v/>
      </c>
    </row>
    <row r="20">
      <c r="B20" s="10" t="inlineStr">
        <is>
          <t>Rabais sur les séances de plus accordé ce mois-ci</t>
        </is>
      </c>
      <c r="C20" s="12">
        <f>C11*C12*C5*C10/100</f>
        <v/>
      </c>
    </row>
    <row r="21">
      <c r="B21" s="10" t="inlineStr">
        <is>
          <t>Marge sur une séance de plus à rabais</t>
        </is>
      </c>
      <c r="C21" s="11">
        <f>C5*(1-C10/100)-C6</f>
        <v/>
      </c>
    </row>
    <row r="22">
      <c r="B22" s="10" t="inlineStr">
        <is>
          <t>Part des élèves qui doivent être nouveaux pour qu’il soit rentable</t>
        </is>
      </c>
      <c r="C22" s="13">
        <f>IF(AND(C15&gt;0,C21&gt;=0),C5*C10/100/C15,"")</f>
        <v/>
      </c>
      <c r="D22" s="7" t="inlineStr">
        <is>
          <t>vide quand une séance à rabais ne couvre plus son tuteur : aucun nouvel enfant ne le rend rentable</t>
        </is>
      </c>
    </row>
    <row r="23">
      <c r="B23" s="14" t="inlineStr">
        <is>
          <t>Élèves qui doivent ajouter une séance pour le rabais (arrondi vers le haut)</t>
        </is>
      </c>
      <c r="C23" s="15">
        <f>IF(C22="","",ROUNDUP(C22*C11-0.000000001,0))</f>
        <v/>
      </c>
    </row>
    <row r="24">
      <c r="B24" s="14" t="inlineStr">
        <is>
          <t>Rabais familiaux accordés ce mois-ci</t>
        </is>
      </c>
      <c r="C24" s="16">
        <f>C16+C20</f>
        <v/>
      </c>
    </row>
    <row r="26">
      <c r="B26" s="4" t="inlineStr">
        <is>
          <t>LES RABAIS CÔTE À CÔTE  (les deux rabais au même taux)</t>
        </is>
      </c>
    </row>
    <row r="27">
      <c r="B27" s="10" t="inlineStr">
        <is>
          <t>5 % de rabais : rabais par mois  /  enfants qui doivent être nouveaux  /  élèves qui doivent être nouveaux</t>
        </is>
      </c>
      <c r="C27" s="17">
        <f>TEXT((C8*C9+C11*C12)*C5*5/100,"$#,##0")&amp;"  /  "&amp;IF(AND(C15&gt;0,C5*(1-5/100)-C6&gt;=0),TEXT(ROUNDUP(C5*5/100/C15*C8-0.000000001,0),"0"),"-")&amp;"  /  "&amp;IF(AND(C15&gt;0,C5*(1-5/100)-C6&gt;=0),TEXT(ROUNDUP(C5*5/100/C15*C11-0.000000001,0),"0"),"-")</f>
        <v/>
      </c>
    </row>
    <row r="28">
      <c r="B28" s="10" t="inlineStr">
        <is>
          <t>10 % de rabais : rabais par mois  /  enfants qui doivent être nouveaux  /  élèves qui doivent être nouveaux</t>
        </is>
      </c>
      <c r="C28" s="17">
        <f>TEXT((C8*C9+C11*C12)*C5*10/100,"$#,##0")&amp;"  /  "&amp;IF(AND(C15&gt;0,C5*(1-10/100)-C6&gt;=0),TEXT(ROUNDUP(C5*10/100/C15*C8-0.000000001,0),"0"),"-")&amp;"  /  "&amp;IF(AND(C15&gt;0,C5*(1-10/100)-C6&gt;=0),TEXT(ROUNDUP(C5*10/100/C15*C11-0.000000001,0),"0"),"-")</f>
        <v/>
      </c>
    </row>
    <row r="29">
      <c r="B29" s="10" t="inlineStr">
        <is>
          <t>15 % de rabais : rabais par mois  /  enfants qui doivent être nouveaux  /  élèves qui doivent être nouveaux</t>
        </is>
      </c>
      <c r="C29" s="17">
        <f>TEXT((C8*C9+C11*C12)*C5*15/100,"$#,##0")&amp;"  /  "&amp;IF(AND(C15&gt;0,C5*(1-15/100)-C6&gt;=0),TEXT(ROUNDUP(C5*15/100/C15*C8-0.000000001,0),"0"),"-")&amp;"  /  "&amp;IF(AND(C15&gt;0,C5*(1-15/100)-C6&gt;=0),TEXT(ROUNDUP(C5*15/100/C15*C11-0.000000001,0),"0"),"-")</f>
        <v/>
      </c>
    </row>
    <row r="30">
      <c r="B30" s="10" t="inlineStr">
        <is>
          <t>20 % de rabais : rabais par mois  /  enfants qui doivent être nouveaux  /  élèves qui doivent être nouveaux</t>
        </is>
      </c>
      <c r="C30" s="17">
        <f>TEXT((C8*C9+C11*C12)*C5*20/100,"$#,##0")&amp;"  /  "&amp;IF(AND(C15&gt;0,C5*(1-20/100)-C6&gt;=0),TEXT(ROUNDUP(C5*20/100/C15*C8-0.000000001,0),"0"),"-")&amp;"  /  "&amp;IF(AND(C15&gt;0,C5*(1-20/100)-C6&gt;=0),TEXT(ROUNDUP(C5*20/100/C15*C11-0.000000001,0),"0"),"-")</f>
        <v/>
      </c>
    </row>
    <row r="31">
      <c r="B31" s="10" t="inlineStr">
        <is>
          <t>25 % de rabais : rabais par mois  /  enfants qui doivent être nouveaux  /  élèves qui doivent être nouveaux</t>
        </is>
      </c>
      <c r="C31" s="17">
        <f>TEXT((C8*C9+C11*C12)*C5*25/100,"$#,##0")&amp;"  /  "&amp;IF(AND(C15&gt;0,C5*(1-25/100)-C6&gt;=0),TEXT(ROUNDUP(C5*25/100/C15*C8-0.000000001,0),"0"),"-")&amp;"  /  "&amp;IF(AND(C15&gt;0,C5*(1-25/100)-C6&gt;=0),TEXT(ROUNDUP(C5*25/100/C15*C11-0.000000001,0),"0"),"-")</f>
        <v/>
      </c>
    </row>
    <row r="33">
      <c r="B33" s="4" t="inlineStr">
        <is>
          <t>VOTRE SCÉNARIO  (votre propre rabais, pas une promesse de notre part)</t>
        </is>
      </c>
    </row>
    <row r="34">
      <c r="B34" s="5" t="inlineStr">
        <is>
          <t>Si les deux rabais étaient de (%)</t>
        </is>
      </c>
      <c r="C34" s="8" t="n">
        <v>20</v>
      </c>
      <c r="D34" s="7" t="inlineStr">
        <is>
          <t>%</t>
        </is>
      </c>
    </row>
    <row r="35">
      <c r="B35" s="14" t="inlineStr">
        <is>
          <t>Rabais familiaux par mois à ce taux</t>
        </is>
      </c>
      <c r="C35" s="16">
        <f>(C8*C9+C11*C12)*C5*C34/100</f>
        <v/>
      </c>
    </row>
    <row r="37">
      <c r="B37" s="18" t="inlineStr">
        <is>
          <t>Le même calcul en ligne, avec vos propres chiffres : pillaros.ca/fr/outils  ·  info@kalbotsolutions.com</t>
        </is>
      </c>
    </row>
    <row r="39">
      <c r="B39" s="7" t="inlineStr">
        <is>
          <t>Pillar OS — le système d’exploitation des entreprises de tutorat.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2026-10-23T13:32:57Z</dcterms:created>
  <dcterms:modified xsi:type="dcterms:W3CDTF">2026-10-23T13:32:57Z</dcterms:modified>
</cp:coreProperties>
</file>