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"/>
    <numFmt numFmtId="166" formatCode="$#,##0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color rgb="006A6680"/>
      <sz val="10"/>
    </font>
    <font>
      <b val="1"/>
      <color rgb="007300FF"/>
      <sz val="9"/>
    </font>
    <font>
      <sz val="10"/>
    </font>
    <font>
      <b val="1"/>
      <color rgb="001A1730"/>
      <sz val="11"/>
    </font>
    <font>
      <color rgb="009E9AB4"/>
      <sz val="9"/>
    </font>
    <font>
      <color rgb="00000000"/>
      <sz val="10"/>
    </font>
    <font>
      <b val="1"/>
      <color rgb="007300FF"/>
      <sz val="11"/>
    </font>
    <font>
      <b val="1"/>
      <color rgb="00FFFFFF"/>
      <sz val="13"/>
    </font>
    <font>
      <b val="1"/>
      <color rgb="007300FF"/>
      <sz val="10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F3E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3" borderId="0" applyAlignment="1" pivotButton="0" quotePrefix="0" xfId="0">
      <alignment horizontal="right"/>
    </xf>
    <xf numFmtId="0" fontId="6" fillId="0" borderId="0" pivotButton="0" quotePrefix="0" xfId="0"/>
    <xf numFmtId="164" fontId="5" fillId="3" borderId="0" applyAlignment="1" pivotButton="0" quotePrefix="0" xfId="0">
      <alignment horizontal="right"/>
    </xf>
    <xf numFmtId="1" fontId="5" fillId="3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0" fontId="7" fillId="0" borderId="0" pivotButton="0" quotePrefix="0" xfId="0"/>
    <xf numFmtId="166" fontId="8" fillId="4" borderId="0" applyAlignment="1" pivotButton="0" quotePrefix="0" xfId="0">
      <alignment horizontal="right"/>
    </xf>
    <xf numFmtId="0" fontId="5" fillId="0" borderId="0" pivotButton="0" quotePrefix="0" xfId="0"/>
    <xf numFmtId="166" fontId="9" fillId="2" borderId="0" applyAlignment="1" pivotButton="0" quotePrefix="0" xfId="0">
      <alignment horizontal="right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Late Payment Cost Calculator</t>
        </is>
      </c>
      <c r="C1" s="2" t="n"/>
      <c r="D1" s="2" t="n"/>
    </row>
    <row r="2">
      <c r="B2" s="3" t="inlineStr">
        <is>
          <t>What money that arrives late costs you: cash tied up, invoices never paid, hours spent asking. Every figure comes from your numbers.</t>
        </is>
      </c>
    </row>
    <row r="4">
      <c r="B4" s="4" t="inlineStr">
        <is>
          <t>YOUR NUMBERS  (edit the yellow cells)</t>
        </is>
      </c>
    </row>
    <row r="5">
      <c r="B5" s="5" t="inlineStr">
        <is>
          <t>Invoices sent in a month</t>
        </is>
      </c>
      <c r="C5" s="6" t="n">
        <v>50</v>
      </c>
      <c r="D5" s="7" t="inlineStr">
        <is>
          <t>invoices</t>
        </is>
      </c>
    </row>
    <row r="6">
      <c r="B6" s="5" t="inlineStr">
        <is>
          <t>Average invoice</t>
        </is>
      </c>
      <c r="C6" s="8" t="n">
        <v>240</v>
      </c>
      <c r="D6" s="7" t="inlineStr">
        <is>
          <t>$</t>
        </is>
      </c>
    </row>
    <row r="7">
      <c r="B7" s="5" t="inlineStr">
        <is>
          <t>Share paid after the due date (%)</t>
        </is>
      </c>
      <c r="C7" s="9" t="n">
        <v>30</v>
      </c>
      <c r="D7" s="7" t="inlineStr">
        <is>
          <t>%</t>
        </is>
      </c>
    </row>
    <row r="8">
      <c r="B8" s="5" t="inlineStr">
        <is>
          <t>Average days late, when late</t>
        </is>
      </c>
      <c r="C8" s="6" t="n">
        <v>18</v>
      </c>
      <c r="D8" s="7" t="inlineStr">
        <is>
          <t>days</t>
        </is>
      </c>
    </row>
    <row r="9">
      <c r="B9" s="5" t="inlineStr">
        <is>
          <t>Share never collected (%)</t>
        </is>
      </c>
      <c r="C9" s="10" t="n">
        <v>2</v>
      </c>
      <c r="D9" s="7" t="inlineStr">
        <is>
          <t>%</t>
        </is>
      </c>
    </row>
    <row r="10">
      <c r="B10" s="5" t="inlineStr">
        <is>
          <t>Hours a month spent chasing payments</t>
        </is>
      </c>
      <c r="C10" s="10" t="n">
        <v>6</v>
      </c>
      <c r="D10" s="7" t="inlineStr">
        <is>
          <t>hours</t>
        </is>
      </c>
    </row>
    <row r="11">
      <c r="B11" s="5" t="inlineStr">
        <is>
          <t>What an hour of your time is worth</t>
        </is>
      </c>
      <c r="C11" s="8" t="n">
        <v>60</v>
      </c>
      <c r="D11" s="7" t="inlineStr">
        <is>
          <t>$</t>
        </is>
      </c>
    </row>
    <row r="13">
      <c r="B13" s="4" t="inlineStr">
        <is>
          <t>YOUR RESULT</t>
        </is>
      </c>
    </row>
    <row r="14">
      <c r="B14" s="11" t="inlineStr">
        <is>
          <t>Billed per month</t>
        </is>
      </c>
      <c r="C14" s="12">
        <f>C5*C6</f>
        <v/>
      </c>
    </row>
    <row r="15">
      <c r="B15" s="11" t="inlineStr">
        <is>
          <t>Billed per year</t>
        </is>
      </c>
      <c r="C15" s="12">
        <f>C14*12</f>
        <v/>
      </c>
    </row>
    <row r="16">
      <c r="B16" s="13" t="inlineStr">
        <is>
          <t>Cash tied up in late invoices at any moment</t>
        </is>
      </c>
      <c r="C16" s="14">
        <f>C14*C7/100*(C8/30)</f>
        <v/>
      </c>
      <c r="D16" s="7" t="inlineStr">
        <is>
          <t>a standing balance, not a yearly cost</t>
        </is>
      </c>
    </row>
    <row r="17">
      <c r="B17" s="11" t="inlineStr">
        <is>
          <t>Never collected, per year</t>
        </is>
      </c>
      <c r="C17" s="12">
        <f>C15*C9/100</f>
        <v/>
      </c>
    </row>
    <row r="18">
      <c r="B18" s="11" t="inlineStr">
        <is>
          <t>Chasing cost per year</t>
        </is>
      </c>
      <c r="C18" s="12">
        <f>C10*C11*12</f>
        <v/>
      </c>
    </row>
    <row r="19">
      <c r="B19" s="13" t="inlineStr">
        <is>
          <t>Cost per year (write-offs + chasing)</t>
        </is>
      </c>
      <c r="C19" s="14">
        <f>C17+C18</f>
        <v/>
      </c>
    </row>
    <row r="20">
      <c r="B20" s="11" t="inlineStr">
        <is>
          <t>Cost per month</t>
        </is>
      </c>
      <c r="C20" s="12">
        <f>C19/12</f>
        <v/>
      </c>
    </row>
    <row r="22">
      <c r="B22" s="4" t="inlineStr">
        <is>
          <t>YOUR SCENARIO  (your own target, not a claim from us)</t>
        </is>
      </c>
    </row>
    <row r="23">
      <c r="B23" s="5" t="inlineStr">
        <is>
          <t>If late payers were (%)</t>
        </is>
      </c>
      <c r="C23" s="9" t="n">
        <v>30</v>
      </c>
      <c r="D23" s="7" t="inlineStr">
        <is>
          <t>%</t>
        </is>
      </c>
    </row>
    <row r="24">
      <c r="B24" s="11" t="inlineStr">
        <is>
          <t>Cash tied up at that share</t>
        </is>
      </c>
      <c r="C24" s="12">
        <f>C14*C23/100*(C8/30)</f>
        <v/>
      </c>
    </row>
    <row r="25">
      <c r="B25" s="11" t="inlineStr">
        <is>
          <t>Chasing cost per year at that share</t>
        </is>
      </c>
      <c r="C25" s="12">
        <f>IF(C7&gt;0,C10*(C23/C7)*C11*12,C18)</f>
        <v/>
      </c>
    </row>
    <row r="26">
      <c r="B26" s="13" t="inlineStr">
        <is>
          <t>Difference in chasing cost</t>
        </is>
      </c>
      <c r="C26" s="14">
        <f>C18-C25</f>
        <v/>
      </c>
    </row>
    <row r="27">
      <c r="B27" s="11" t="inlineStr">
        <is>
          <t>Less cash waiting</t>
        </is>
      </c>
      <c r="C27" s="12">
        <f>C16-C24</f>
        <v/>
      </c>
    </row>
    <row r="29">
      <c r="B29" s="15" t="inlineStr">
        <is>
          <t>See it live with your own students: pillaros.ca/tools  ·  info@kalbotsolutions.com</t>
        </is>
      </c>
    </row>
    <row r="31">
      <c r="B31" s="7" t="inlineStr">
        <is>
          <t>Pillar OS — the operating system for tutoring businesses.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Calculateur du coût des retards de paiement</t>
        </is>
      </c>
      <c r="C1" s="2" t="n"/>
      <c r="D1" s="2" t="n"/>
    </row>
    <row r="2">
      <c r="B2" s="3" t="inlineStr">
        <is>
          <t>Ce que vous coûtent les paiements en retard : argent immobilisé, factures jamais payées, heures passées à relancer. Tous les calculs se basent sur vos propres chiffres.</t>
        </is>
      </c>
    </row>
    <row r="4">
      <c r="B4" s="4" t="inlineStr">
        <is>
          <t>VOS CHIFFRES  (modifiez les cellules jaunes)</t>
        </is>
      </c>
    </row>
    <row r="5">
      <c r="B5" s="5" t="inlineStr">
        <is>
          <t>Factures envoyées dans un mois</t>
        </is>
      </c>
      <c r="C5" s="6" t="n">
        <v>50</v>
      </c>
      <c r="D5" s="7" t="inlineStr">
        <is>
          <t>factures</t>
        </is>
      </c>
    </row>
    <row r="6">
      <c r="B6" s="5" t="inlineStr">
        <is>
          <t>Facture moyenne</t>
        </is>
      </c>
      <c r="C6" s="8" t="n">
        <v>240</v>
      </c>
      <c r="D6" s="7" t="inlineStr">
        <is>
          <t>$</t>
        </is>
      </c>
    </row>
    <row r="7">
      <c r="B7" s="5" t="inlineStr">
        <is>
          <t>Part payée après l’échéance (%)</t>
        </is>
      </c>
      <c r="C7" s="9" t="n">
        <v>30</v>
      </c>
      <c r="D7" s="7" t="inlineStr">
        <is>
          <t>%</t>
        </is>
      </c>
    </row>
    <row r="8">
      <c r="B8" s="5" t="inlineStr">
        <is>
          <t>Jours de retard en moyenne, quand une facture est en retard</t>
        </is>
      </c>
      <c r="C8" s="6" t="n">
        <v>18</v>
      </c>
      <c r="D8" s="7" t="inlineStr">
        <is>
          <t>jours</t>
        </is>
      </c>
    </row>
    <row r="9">
      <c r="B9" s="5" t="inlineStr">
        <is>
          <t>Part jamais encaissée (%)</t>
        </is>
      </c>
      <c r="C9" s="10" t="n">
        <v>2</v>
      </c>
      <c r="D9" s="7" t="inlineStr">
        <is>
          <t>%</t>
        </is>
      </c>
    </row>
    <row r="10">
      <c r="B10" s="5" t="inlineStr">
        <is>
          <t>Heures par mois à courir après les paiements</t>
        </is>
      </c>
      <c r="C10" s="10" t="n">
        <v>6</v>
      </c>
      <c r="D10" s="7" t="inlineStr">
        <is>
          <t>heures</t>
        </is>
      </c>
    </row>
    <row r="11">
      <c r="B11" s="5" t="inlineStr">
        <is>
          <t>Ce que vaut une heure de votre temps</t>
        </is>
      </c>
      <c r="C11" s="8" t="n">
        <v>60</v>
      </c>
      <c r="D11" s="7" t="inlineStr">
        <is>
          <t>$</t>
        </is>
      </c>
    </row>
    <row r="13">
      <c r="B13" s="4" t="inlineStr">
        <is>
          <t>VOTRE RÉSULTAT</t>
        </is>
      </c>
    </row>
    <row r="14">
      <c r="B14" s="11" t="inlineStr">
        <is>
          <t>Facturé par mois</t>
        </is>
      </c>
      <c r="C14" s="12">
        <f>C5*C6</f>
        <v/>
      </c>
    </row>
    <row r="15">
      <c r="B15" s="11" t="inlineStr">
        <is>
          <t>Facturé par année</t>
        </is>
      </c>
      <c r="C15" s="12">
        <f>C14*12</f>
        <v/>
      </c>
    </row>
    <row r="16">
      <c r="B16" s="13" t="inlineStr">
        <is>
          <t>Argent immobilisé dans les factures en retard, en permanence</t>
        </is>
      </c>
      <c r="C16" s="14">
        <f>C14*C7/100*(C8/30)</f>
        <v/>
      </c>
      <c r="D16" s="7" t="inlineStr">
        <is>
          <t>un solde permanent, pas un coût annuel</t>
        </is>
      </c>
    </row>
    <row r="17">
      <c r="B17" s="11" t="inlineStr">
        <is>
          <t>Jamais encaissé, par année</t>
        </is>
      </c>
      <c r="C17" s="12">
        <f>C15*C9/100</f>
        <v/>
      </c>
    </row>
    <row r="18">
      <c r="B18" s="11" t="inlineStr">
        <is>
          <t>Coût des relances par année</t>
        </is>
      </c>
      <c r="C18" s="12">
        <f>C10*C11*12</f>
        <v/>
      </c>
    </row>
    <row r="19">
      <c r="B19" s="13" t="inlineStr">
        <is>
          <t>Coût par année (radiations + relances)</t>
        </is>
      </c>
      <c r="C19" s="14">
        <f>C17+C18</f>
        <v/>
      </c>
    </row>
    <row r="20">
      <c r="B20" s="11" t="inlineStr">
        <is>
          <t>Coût par mois</t>
        </is>
      </c>
      <c r="C20" s="12">
        <f>C19/12</f>
        <v/>
      </c>
    </row>
    <row r="22">
      <c r="B22" s="4" t="inlineStr">
        <is>
          <t>VOTRE SCÉNARIO  (votre propre cible, pas une promesse de notre part)</t>
        </is>
      </c>
    </row>
    <row r="23">
      <c r="B23" s="5" t="inlineStr">
        <is>
          <t>Si la part de factures en retard était de (%)</t>
        </is>
      </c>
      <c r="C23" s="9" t="n">
        <v>30</v>
      </c>
      <c r="D23" s="7" t="inlineStr">
        <is>
          <t>%</t>
        </is>
      </c>
    </row>
    <row r="24">
      <c r="B24" s="11" t="inlineStr">
        <is>
          <t>Argent immobilisé avec cette part de retards</t>
        </is>
      </c>
      <c r="C24" s="12">
        <f>C14*C23/100*(C8/30)</f>
        <v/>
      </c>
    </row>
    <row r="25">
      <c r="B25" s="11" t="inlineStr">
        <is>
          <t>Coût des relances par année avec cette part de retards</t>
        </is>
      </c>
      <c r="C25" s="12">
        <f>IF(C7&gt;0,C10*(C23/C7)*C11*12,C18)</f>
        <v/>
      </c>
    </row>
    <row r="26">
      <c r="B26" s="13" t="inlineStr">
        <is>
          <t>Différence sur les relances</t>
        </is>
      </c>
      <c r="C26" s="14">
        <f>C18-C25</f>
        <v/>
      </c>
    </row>
    <row r="27">
      <c r="B27" s="11" t="inlineStr">
        <is>
          <t>Argent en attente en moins</t>
        </is>
      </c>
      <c r="C27" s="12">
        <f>C16-C24</f>
        <v/>
      </c>
    </row>
    <row r="29">
      <c r="B29" s="15" t="inlineStr">
        <is>
          <t>Le même calcul en ligne, avec vos propres chiffres : pillaros.ca/fr/outils  ·  info@kalbotsolutions.com</t>
        </is>
      </c>
    </row>
    <row r="31">
      <c r="B31" s="7" t="inlineStr">
        <is>
          <t>Pillar OS — le système d’exploitation des entreprises de tutorat.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2026-10-08T15:03:21Z</dcterms:created>
  <dcterms:modified xsi:type="dcterms:W3CDTF">2026-10-08T15:03:21Z</dcterms:modified>
</cp:coreProperties>
</file>